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9. Сентябрь\НЕМСП_НР_ТП  Brocade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52511"/>
</workbook>
</file>

<file path=xl/calcChain.xml><?xml version="1.0" encoding="utf-8"?>
<calcChain xmlns="http://schemas.openxmlformats.org/spreadsheetml/2006/main">
  <c r="F11" i="1" l="1"/>
  <c r="F10" i="1"/>
  <c r="F9" i="1"/>
  <c r="F8" i="1"/>
  <c r="F12" i="1" l="1"/>
  <c r="F13" i="1" l="1"/>
  <c r="B14" i="1" s="1"/>
  <c r="A9" i="1"/>
  <c r="A10" i="1" s="1"/>
  <c r="A11" i="1" s="1"/>
</calcChain>
</file>

<file path=xl/sharedStrings.xml><?xml version="1.0" encoding="utf-8"?>
<sst xmlns="http://schemas.openxmlformats.org/spreadsheetml/2006/main" count="25" uniqueCount="22">
  <si>
    <t>№ п.п</t>
  </si>
  <si>
    <t>Кол-во</t>
  </si>
  <si>
    <t>Адрес доставки</t>
  </si>
  <si>
    <t>Итого:</t>
  </si>
  <si>
    <t>Контактное лицо</t>
  </si>
  <si>
    <t>Наименование оборудования</t>
  </si>
  <si>
    <t>Спецификация технической поддержки оборудования сети хранения данных Brocade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</si>
  <si>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</si>
  <si>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</si>
  <si>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</si>
  <si>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</si>
  <si>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</si>
  <si>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</si>
  <si>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</si>
  <si>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Срок предоставления технической поддержки: 12 месяцев с даты подписания договора.</t>
  </si>
  <si>
    <t>Цена за единицу измерения с НДС 20 %, рубли РФ</t>
  </si>
  <si>
    <t>Сумма с  НДС 20 %, рубли РФ</t>
  </si>
  <si>
    <t>В т.ч. НДС 20%</t>
  </si>
  <si>
    <t xml:space="preserve"> </t>
  </si>
  <si>
    <t xml:space="preserve"> РАЗДЕЛ IV. Техническое задание </t>
  </si>
  <si>
    <t xml:space="preserve"> Хасанов Марат Рашитович., тел. +7 (347) 221-56-40</t>
  </si>
  <si>
    <t xml:space="preserve">Республика Башкортостан,  
г. Уфа, ул. Ленина д.30,
ул. Российская 19  
ПАО "Башинформсвязь,  
Контактное лицо: Хасанов Марат Рашитович  
т. 8-347-221-56-40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</si>
</sst>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  <font>
      <sz val="16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wrapText="1"/>
    </xf>
    <xf numFmtId="0" fontId="30" fillId="0" borderId="0" xfId="0" applyFont="1" applyAlignment="1">
      <alignment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="70" zoomScaleNormal="70" zoomScalePageLayoutView="85" workbookViewId="0">
      <selection activeCell="B3" sqref="B3:E3"/>
    </sheetView>
  </sheetViews>
  <sheetFormatPr defaultColWidth="9.140625"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20.25" x14ac:dyDescent="0.3">
      <c r="A1" s="70" t="s">
        <v>19</v>
      </c>
      <c r="B1" s="71"/>
      <c r="C1" s="29"/>
      <c r="D1" s="24"/>
      <c r="E1" s="25"/>
      <c r="F1" s="18"/>
      <c r="G1" s="18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 x14ac:dyDescent="0.3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 x14ac:dyDescent="0.3">
      <c r="A3" s="32"/>
      <c r="B3" s="51" t="s">
        <v>6</v>
      </c>
      <c r="C3" s="51"/>
      <c r="D3" s="51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 x14ac:dyDescent="0.35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 x14ac:dyDescent="0.3">
      <c r="A5" s="64" t="s">
        <v>0</v>
      </c>
      <c r="B5" s="66" t="s">
        <v>5</v>
      </c>
      <c r="C5" s="55" t="s">
        <v>18</v>
      </c>
      <c r="D5" s="55" t="s">
        <v>1</v>
      </c>
      <c r="E5" s="57" t="s">
        <v>15</v>
      </c>
      <c r="F5" s="57" t="s">
        <v>16</v>
      </c>
      <c r="G5" s="54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 x14ac:dyDescent="0.25">
      <c r="A6" s="65"/>
      <c r="B6" s="67"/>
      <c r="C6" s="56"/>
      <c r="D6" s="56"/>
      <c r="E6" s="57"/>
      <c r="F6" s="57"/>
      <c r="G6" s="54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 x14ac:dyDescent="0.25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 x14ac:dyDescent="0.2">
      <c r="A8" s="39">
        <v>1</v>
      </c>
      <c r="B8" s="40" t="s">
        <v>11</v>
      </c>
      <c r="C8" s="40" t="s">
        <v>7</v>
      </c>
      <c r="D8" s="41">
        <v>1</v>
      </c>
      <c r="E8" s="42">
        <v>211846.25000000003</v>
      </c>
      <c r="F8" s="42">
        <f>E8*D8</f>
        <v>211846.25000000003</v>
      </c>
      <c r="G8" s="58" t="s">
        <v>21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 x14ac:dyDescent="0.2">
      <c r="A9" s="39">
        <f>A8+1</f>
        <v>2</v>
      </c>
      <c r="B9" s="40" t="s">
        <v>11</v>
      </c>
      <c r="C9" s="40" t="s">
        <v>8</v>
      </c>
      <c r="D9" s="44">
        <v>1</v>
      </c>
      <c r="E9" s="42">
        <v>211846.25000000003</v>
      </c>
      <c r="F9" s="42">
        <f>E9*D9</f>
        <v>211846.25000000003</v>
      </c>
      <c r="G9" s="5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 x14ac:dyDescent="0.2">
      <c r="A10" s="39">
        <f>A9+1</f>
        <v>3</v>
      </c>
      <c r="B10" s="40" t="s">
        <v>11</v>
      </c>
      <c r="C10" s="48" t="s">
        <v>9</v>
      </c>
      <c r="D10" s="49">
        <v>1</v>
      </c>
      <c r="E10" s="42">
        <v>211846.25000000003</v>
      </c>
      <c r="F10" s="42">
        <f>E10*D10</f>
        <v>211846.25000000003</v>
      </c>
      <c r="G10" s="5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 x14ac:dyDescent="0.2">
      <c r="A11" s="39">
        <f t="shared" ref="A11" si="0">A10+1</f>
        <v>4</v>
      </c>
      <c r="B11" s="40" t="s">
        <v>11</v>
      </c>
      <c r="C11" s="48" t="s">
        <v>10</v>
      </c>
      <c r="D11" s="49">
        <v>1</v>
      </c>
      <c r="E11" s="42">
        <v>211846.25000000003</v>
      </c>
      <c r="F11" s="42">
        <f>E11*D11</f>
        <v>211846.25000000003</v>
      </c>
      <c r="G11" s="5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 x14ac:dyDescent="0.2">
      <c r="A12" s="68"/>
      <c r="B12" s="69"/>
      <c r="C12" s="69"/>
      <c r="D12" s="69"/>
      <c r="E12" s="45" t="s">
        <v>3</v>
      </c>
      <c r="F12" s="43">
        <f>SUM(F8:F11)</f>
        <v>847385.00000000012</v>
      </c>
      <c r="G12" s="5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 x14ac:dyDescent="0.2">
      <c r="A13" s="68"/>
      <c r="B13" s="69"/>
      <c r="C13" s="69"/>
      <c r="D13" s="69"/>
      <c r="E13" s="45" t="s">
        <v>17</v>
      </c>
      <c r="F13" s="43">
        <f>F12/6</f>
        <v>141230.83333333334</v>
      </c>
      <c r="G13" s="60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 x14ac:dyDescent="0.2">
      <c r="A14" s="34"/>
      <c r="B14" s="61" t="str">
        <f>"Предельная стоимость лота составляет "&amp;FIXED(F12,2)&amp;"  рублей, в том числе НДС 20% "&amp;FIXED(F13,2)&amp;" руб."</f>
        <v>Предельная стоимость лота составляет 847 385,00  рублей, в том числе НДС 20% 141 230,83 руб.</v>
      </c>
      <c r="C14" s="61"/>
      <c r="D14" s="61"/>
      <c r="E14" s="61"/>
      <c r="F14" s="61"/>
      <c r="G14" s="6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 x14ac:dyDescent="0.2">
      <c r="A15" s="34"/>
      <c r="B15" s="61" t="s">
        <v>14</v>
      </c>
      <c r="C15" s="61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 x14ac:dyDescent="0.2">
      <c r="A16" s="34"/>
      <c r="B16" s="31"/>
      <c r="C16" s="31"/>
      <c r="D16" s="22"/>
      <c r="E16" s="23"/>
      <c r="F16" s="23"/>
      <c r="G16" s="47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 x14ac:dyDescent="0.2">
      <c r="A17" s="52" t="s">
        <v>12</v>
      </c>
      <c r="B17" s="52"/>
      <c r="C17" s="62" t="s">
        <v>13</v>
      </c>
      <c r="D17" s="63"/>
      <c r="E17" s="63"/>
      <c r="F17" s="63"/>
      <c r="G17" s="6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32.25" customHeight="1" x14ac:dyDescent="0.2">
      <c r="A18" s="52" t="s">
        <v>4</v>
      </c>
      <c r="B18" s="52"/>
      <c r="C18" s="53" t="s">
        <v>20</v>
      </c>
      <c r="D18" s="53"/>
      <c r="E18" s="53"/>
      <c r="F18" s="53"/>
      <c r="G18" s="53"/>
    </row>
    <row r="23" spans="1:17" ht="16.5" x14ac:dyDescent="0.25">
      <c r="D23" s="38"/>
      <c r="F23" s="50"/>
    </row>
  </sheetData>
  <mergeCells count="18">
    <mergeCell ref="B5:B6"/>
    <mergeCell ref="A12:D12"/>
    <mergeCell ref="A13:D13"/>
    <mergeCell ref="A1:B1"/>
    <mergeCell ref="B3:D3"/>
    <mergeCell ref="A18:B18"/>
    <mergeCell ref="C18:G18"/>
    <mergeCell ref="G5:G6"/>
    <mergeCell ref="C5:C6"/>
    <mergeCell ref="F5:F6"/>
    <mergeCell ref="E5:E6"/>
    <mergeCell ref="D5:D6"/>
    <mergeCell ref="G8:G13"/>
    <mergeCell ref="B14:G14"/>
    <mergeCell ref="A17:B17"/>
    <mergeCell ref="B15:C15"/>
    <mergeCell ref="C17:G17"/>
    <mergeCell ref="A5:A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2019-09-18T06:16:00Z</cp:lastPrinted>
  <dcterms:created xsi:type="dcterms:W3CDTF">2011-10-27T10:58:53Z</dcterms:created>
  <dcterms:modified xsi:type="dcterms:W3CDTF">2019-09-20T05:21:31Z</dcterms:modified>
</cp:coreProperties>
</file>